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F169" i="1"/>
  <c r="F180" i="1" s="1"/>
  <c r="B160" i="1"/>
  <c r="A160" i="1"/>
  <c r="L159" i="1"/>
  <c r="J159" i="1"/>
  <c r="I159" i="1"/>
  <c r="H159" i="1"/>
  <c r="G159" i="1"/>
  <c r="F159" i="1"/>
  <c r="B150" i="1"/>
  <c r="A150" i="1"/>
  <c r="L149" i="1"/>
  <c r="J149" i="1"/>
  <c r="J160" i="1" s="1"/>
  <c r="I149" i="1"/>
  <c r="H149" i="1"/>
  <c r="H160" i="1" s="1"/>
  <c r="G149" i="1"/>
  <c r="G160" i="1" s="1"/>
  <c r="F149" i="1"/>
  <c r="F160" i="1" s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I140" i="1" s="1"/>
  <c r="H129" i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J110" i="1"/>
  <c r="I110" i="1"/>
  <c r="I121" i="1" s="1"/>
  <c r="H110" i="1"/>
  <c r="H121" i="1" s="1"/>
  <c r="G110" i="1"/>
  <c r="G121" i="1" s="1"/>
  <c r="F110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H102" i="1" s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H14" i="1"/>
  <c r="G14" i="1"/>
  <c r="F14" i="1"/>
  <c r="F25" i="1" s="1"/>
  <c r="I160" i="1" l="1"/>
  <c r="L160" i="1"/>
  <c r="L140" i="1"/>
  <c r="J140" i="1"/>
  <c r="H140" i="1"/>
  <c r="L121" i="1"/>
  <c r="F121" i="1"/>
  <c r="J121" i="1"/>
  <c r="J102" i="1"/>
  <c r="I102" i="1"/>
  <c r="G102" i="1"/>
  <c r="F102" i="1"/>
  <c r="L83" i="1"/>
  <c r="J83" i="1"/>
  <c r="G83" i="1"/>
  <c r="H83" i="1"/>
  <c r="H63" i="1"/>
  <c r="L63" i="1"/>
  <c r="I63" i="1"/>
  <c r="J63" i="1"/>
  <c r="J44" i="1"/>
  <c r="G44" i="1"/>
  <c r="H44" i="1"/>
  <c r="L44" i="1"/>
  <c r="I44" i="1"/>
  <c r="F44" i="1"/>
  <c r="G25" i="1"/>
  <c r="H25" i="1"/>
  <c r="H200" i="1" s="1"/>
  <c r="I25" i="1"/>
  <c r="L102" i="1"/>
  <c r="I199" i="1"/>
  <c r="G180" i="1"/>
  <c r="G63" i="1"/>
  <c r="L25" i="1"/>
  <c r="I83" i="1"/>
  <c r="J200" i="1" l="1"/>
  <c r="F200" i="1"/>
  <c r="L200" i="1"/>
  <c r="I200" i="1"/>
  <c r="G200" i="1"/>
</calcChain>
</file>

<file path=xl/sharedStrings.xml><?xml version="1.0" encoding="utf-8"?>
<sst xmlns="http://schemas.openxmlformats.org/spreadsheetml/2006/main" count="360" uniqueCount="100">
  <si>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</si>
  <si>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</si>
  <si>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</si>
  <si>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</si>
  <si>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</si>
  <si>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</si>
  <si>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</si>
  <si>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</si>
  <si>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</si>
  <si>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</si>
  <si>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</si>
  <si>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</si>
  <si>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</si>
  <si>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</si>
  <si>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</si>
  <si>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</si>
  <si>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</si>
  <si>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</si>
  <si>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</si>
  <si>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</si>
  <si>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</si>
  <si>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</si>
  <si>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</si>
  <si>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</si>
  <si>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</si>
  <si>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</si>
  <si>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</si>
  <si>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</si>
  <si>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</si>
  <si>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</si>
  <si>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</si>
  <si>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</si>
  <si>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</si>
  <si>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</si>
  <si>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</si>
  <si>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</si>
  <si>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</si>
  <si>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</si>
  <si>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</si>
  <si>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 УИОП №1 г. Советска</t>
  </si>
  <si>
    <t>директор</t>
  </si>
  <si>
    <t>Иванов А. Л.</t>
  </si>
  <si>
    <t>Шницель натур. Рубленный</t>
  </si>
  <si>
    <t>413/99</t>
  </si>
  <si>
    <t>Помидоры св. порционно</t>
  </si>
  <si>
    <t>Макаронные изделия отварные</t>
  </si>
  <si>
    <t>469/94</t>
  </si>
  <si>
    <t>Чай с сахаром</t>
  </si>
  <si>
    <t>628/94</t>
  </si>
  <si>
    <t>Хлеб ржаной</t>
  </si>
  <si>
    <t>к/к</t>
  </si>
  <si>
    <t>Суп картофельный с рыбными консервами</t>
  </si>
  <si>
    <t>140/94</t>
  </si>
  <si>
    <t>Тефтели с рисом и соусом</t>
  </si>
  <si>
    <t>Каша гречневая</t>
  </si>
  <si>
    <t>Компот из св. яблок</t>
  </si>
  <si>
    <t>423/94</t>
  </si>
  <si>
    <t>463/94</t>
  </si>
  <si>
    <t>585/94</t>
  </si>
  <si>
    <t>Суп картофельный с горохом</t>
  </si>
  <si>
    <t>138/94</t>
  </si>
  <si>
    <t>поджарка из филе минтая</t>
  </si>
  <si>
    <t>Пюре картофельное</t>
  </si>
  <si>
    <t>317/94</t>
  </si>
  <si>
    <t>409/06</t>
  </si>
  <si>
    <t>Напиток апельсин-лимон</t>
  </si>
  <si>
    <t>1008/0</t>
  </si>
  <si>
    <t>Борщ овошной</t>
  </si>
  <si>
    <t>200/10</t>
  </si>
  <si>
    <t>110/94</t>
  </si>
  <si>
    <t xml:space="preserve">Котлета куриная </t>
  </si>
  <si>
    <t>Рис отварной</t>
  </si>
  <si>
    <t>Горошек консервированный</t>
  </si>
  <si>
    <t>719/94</t>
  </si>
  <si>
    <t>465/94</t>
  </si>
  <si>
    <t>Кисель плодовоягодный</t>
  </si>
  <si>
    <t>591/94</t>
  </si>
  <si>
    <t>Суп картофельный с макарон. Изделиями</t>
  </si>
  <si>
    <t>139/94</t>
  </si>
  <si>
    <t>Компот из изюма</t>
  </si>
  <si>
    <t>588/94</t>
  </si>
  <si>
    <t>Жаркое по домашнему из говядины</t>
  </si>
  <si>
    <t>Огурцы свежие порционно</t>
  </si>
  <si>
    <t>394/94</t>
  </si>
  <si>
    <t>Рассольник Ленинградский</t>
  </si>
  <si>
    <t>129/94</t>
  </si>
  <si>
    <t>Биточек особый</t>
  </si>
  <si>
    <t>472/94</t>
  </si>
  <si>
    <t>Щи из свежей капусты со сметаной</t>
  </si>
  <si>
    <t>120/94</t>
  </si>
  <si>
    <t>Плов из свинины</t>
  </si>
  <si>
    <t>150/50</t>
  </si>
  <si>
    <t>403/04</t>
  </si>
  <si>
    <t>Винегрет овощной ( с капустой)</t>
  </si>
  <si>
    <t>Фрикадельки из говядины</t>
  </si>
  <si>
    <t>60/94</t>
  </si>
  <si>
    <t>620/06</t>
  </si>
  <si>
    <t>Овощи тушеные</t>
  </si>
  <si>
    <t>Компот из сухофруктов</t>
  </si>
  <si>
    <t>14/01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</si>
</sst>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0" fontId="0" fillId="4" borderId="23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R188" sqref="R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42</v>
      </c>
      <c r="F6" s="40">
        <v>55</v>
      </c>
      <c r="G6" s="40">
        <v>7.26</v>
      </c>
      <c r="H6" s="40">
        <v>9.24</v>
      </c>
      <c r="I6" s="40">
        <v>20.46</v>
      </c>
      <c r="J6" s="40">
        <v>198</v>
      </c>
      <c r="K6" s="41" t="s">
        <v>43</v>
      </c>
      <c r="L6" s="40">
        <v>41.32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3</v>
      </c>
      <c r="H7" s="43">
        <v>5</v>
      </c>
      <c r="I7" s="43">
        <v>36</v>
      </c>
      <c r="J7" s="43">
        <v>211</v>
      </c>
      <c r="K7" s="57" t="s">
        <v>46</v>
      </c>
      <c r="L7" s="43">
        <v>9.6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</v>
      </c>
      <c r="H8" s="43">
        <v>0</v>
      </c>
      <c r="I8" s="43">
        <v>1.3</v>
      </c>
      <c r="J8" s="43">
        <v>9.3000000000000007</v>
      </c>
      <c r="K8" s="59" t="s">
        <v>50</v>
      </c>
      <c r="L8" s="43">
        <v>5.94</v>
      </c>
    </row>
    <row r="9" spans="1:12" ht="15" x14ac:dyDescent="0.25">
      <c r="A9" s="23"/>
      <c r="B9" s="15"/>
      <c r="C9" s="11"/>
      <c r="D9" s="7" t="s">
        <v>22</v>
      </c>
      <c r="E9" s="42" t="s">
        <v>47</v>
      </c>
      <c r="F9" s="43">
        <v>200</v>
      </c>
      <c r="G9" s="43">
        <v>0.1</v>
      </c>
      <c r="H9" s="43">
        <v>0</v>
      </c>
      <c r="I9" s="43">
        <v>15</v>
      </c>
      <c r="J9" s="43">
        <v>61</v>
      </c>
      <c r="K9" s="44" t="s">
        <v>48</v>
      </c>
      <c r="L9" s="43">
        <v>3.53</v>
      </c>
    </row>
    <row r="10" spans="1:12" ht="15" x14ac:dyDescent="0.25">
      <c r="A10" s="23"/>
      <c r="B10" s="15"/>
      <c r="C10" s="11"/>
      <c r="D10" s="7" t="s">
        <v>23</v>
      </c>
      <c r="E10" s="42" t="s">
        <v>49</v>
      </c>
      <c r="F10" s="43">
        <v>30</v>
      </c>
      <c r="G10" s="43">
        <v>3.8</v>
      </c>
      <c r="H10" s="43">
        <v>0.4</v>
      </c>
      <c r="I10" s="43">
        <v>24.8</v>
      </c>
      <c r="J10" s="43">
        <v>113</v>
      </c>
      <c r="K10" s="44"/>
      <c r="L10" s="43">
        <v>3.6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455</v>
      </c>
      <c r="G14" s="19">
        <f t="shared" ref="G14:J14" si="0">SUM(G6:G13)</f>
        <v>14.16</v>
      </c>
      <c r="H14" s="19">
        <f t="shared" si="0"/>
        <v>14.64</v>
      </c>
      <c r="I14" s="19">
        <f t="shared" si="0"/>
        <v>97.559999999999988</v>
      </c>
      <c r="J14" s="19">
        <f t="shared" si="0"/>
        <v>592.29999999999995</v>
      </c>
      <c r="K14" s="25"/>
      <c r="L14" s="19">
        <f t="shared" ref="L14" si="1">SUM(L6:L13)</f>
        <v>63.99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51</v>
      </c>
      <c r="F16" s="43">
        <v>200</v>
      </c>
      <c r="G16" s="43">
        <v>12.64</v>
      </c>
      <c r="H16" s="43">
        <v>2.64</v>
      </c>
      <c r="I16" s="43">
        <v>20.48</v>
      </c>
      <c r="J16" s="43">
        <v>166.08</v>
      </c>
      <c r="K16" s="44" t="s">
        <v>52</v>
      </c>
      <c r="L16" s="43">
        <v>11.59</v>
      </c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55</v>
      </c>
      <c r="G17" s="43">
        <v>7.26</v>
      </c>
      <c r="H17" s="43">
        <v>9.24</v>
      </c>
      <c r="I17" s="43">
        <v>20.46</v>
      </c>
      <c r="J17" s="43">
        <v>198</v>
      </c>
      <c r="K17" s="44" t="s">
        <v>43</v>
      </c>
      <c r="L17" s="43">
        <v>41.32</v>
      </c>
    </row>
    <row r="18" spans="1:12" ht="15" x14ac:dyDescent="0.25">
      <c r="A18" s="23"/>
      <c r="B18" s="15"/>
      <c r="C18" s="11"/>
      <c r="D18" s="7" t="s">
        <v>29</v>
      </c>
      <c r="E18" s="42" t="s">
        <v>45</v>
      </c>
      <c r="F18" s="43">
        <v>150</v>
      </c>
      <c r="G18" s="43">
        <v>3</v>
      </c>
      <c r="H18" s="43">
        <v>5</v>
      </c>
      <c r="I18" s="43">
        <v>36</v>
      </c>
      <c r="J18" s="43">
        <v>211</v>
      </c>
      <c r="K18" s="44" t="s">
        <v>46</v>
      </c>
      <c r="L18" s="43">
        <v>9.6</v>
      </c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200</v>
      </c>
      <c r="G19" s="43">
        <v>0.1</v>
      </c>
      <c r="H19" s="43">
        <v>0</v>
      </c>
      <c r="I19" s="43">
        <v>15</v>
      </c>
      <c r="J19" s="43">
        <v>61</v>
      </c>
      <c r="K19" s="44" t="s">
        <v>48</v>
      </c>
      <c r="L19" s="43">
        <v>3.53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 t="s">
        <v>49</v>
      </c>
      <c r="F21" s="43">
        <v>30</v>
      </c>
      <c r="G21" s="43">
        <v>3.8</v>
      </c>
      <c r="H21" s="43">
        <v>0.4</v>
      </c>
      <c r="I21" s="43">
        <v>24.8</v>
      </c>
      <c r="J21" s="43">
        <v>113</v>
      </c>
      <c r="K21" s="44"/>
      <c r="L21" s="43">
        <v>3.6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635</v>
      </c>
      <c r="G24" s="19">
        <f>SUM(G15:G23)</f>
        <v>26.8</v>
      </c>
      <c r="H24" s="19">
        <f>SUM(H15:H23)</f>
        <v>17.28</v>
      </c>
      <c r="I24" s="19">
        <f>SUM(I15:I23)</f>
        <v>116.74</v>
      </c>
      <c r="J24" s="19">
        <f>SUM(J15:J23)</f>
        <v>749.08</v>
      </c>
      <c r="K24" s="25"/>
      <c r="L24" s="19">
        <f>SUM(L15:L23)</f>
        <v>69.639999999999986</v>
      </c>
    </row>
    <row r="25" spans="1:12" ht="15" x14ac:dyDescent="0.2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F14+F24</f>
        <v>1090</v>
      </c>
      <c r="G25" s="32">
        <f>G14+G24</f>
        <v>40.96</v>
      </c>
      <c r="H25" s="32">
        <f>H14+H24</f>
        <v>31.92</v>
      </c>
      <c r="I25" s="32">
        <f>I14+I24</f>
        <v>214.29999999999998</v>
      </c>
      <c r="J25" s="32">
        <f>J14+J24</f>
        <v>1341.38</v>
      </c>
      <c r="K25" s="32"/>
      <c r="L25" s="32">
        <f>L14+L24</f>
        <v>133.63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53</v>
      </c>
      <c r="F26" s="40">
        <v>80</v>
      </c>
      <c r="G26" s="40">
        <v>12.3</v>
      </c>
      <c r="H26" s="40">
        <v>14.66</v>
      </c>
      <c r="I26" s="40">
        <v>17.329999999999998</v>
      </c>
      <c r="J26" s="40">
        <v>252</v>
      </c>
      <c r="K26" s="41" t="s">
        <v>56</v>
      </c>
      <c r="L26" s="40">
        <v>46.08</v>
      </c>
    </row>
    <row r="27" spans="1:12" ht="15" x14ac:dyDescent="0.25">
      <c r="A27" s="14"/>
      <c r="B27" s="15"/>
      <c r="C27" s="11"/>
      <c r="D27" s="6"/>
      <c r="E27" s="42" t="s">
        <v>54</v>
      </c>
      <c r="F27" s="43">
        <v>150</v>
      </c>
      <c r="G27" s="43">
        <v>6</v>
      </c>
      <c r="H27" s="43">
        <v>10</v>
      </c>
      <c r="I27" s="43">
        <v>28</v>
      </c>
      <c r="J27" s="43">
        <v>222</v>
      </c>
      <c r="K27" s="44" t="s">
        <v>57</v>
      </c>
      <c r="L27" s="43">
        <v>11.81</v>
      </c>
    </row>
    <row r="28" spans="1:12" ht="15" x14ac:dyDescent="0.25">
      <c r="A28" s="14"/>
      <c r="B28" s="15"/>
      <c r="C28" s="11"/>
      <c r="D28" s="7" t="s">
        <v>22</v>
      </c>
      <c r="E28" s="42" t="s">
        <v>55</v>
      </c>
      <c r="F28" s="43">
        <v>200</v>
      </c>
      <c r="G28" s="43">
        <v>0.4</v>
      </c>
      <c r="H28" s="43">
        <v>0</v>
      </c>
      <c r="I28" s="43">
        <v>27.1</v>
      </c>
      <c r="J28" s="43">
        <v>104</v>
      </c>
      <c r="K28" s="44" t="s">
        <v>58</v>
      </c>
      <c r="L28" s="43">
        <v>7.59</v>
      </c>
    </row>
    <row r="29" spans="1:12" ht="15" x14ac:dyDescent="0.25">
      <c r="A29" s="14"/>
      <c r="B29" s="15"/>
      <c r="C29" s="11"/>
      <c r="D29" s="7" t="s">
        <v>23</v>
      </c>
      <c r="E29" s="42" t="s">
        <v>49</v>
      </c>
      <c r="F29" s="43">
        <v>30</v>
      </c>
      <c r="G29" s="43">
        <v>3.8</v>
      </c>
      <c r="H29" s="43">
        <v>0.4</v>
      </c>
      <c r="I29" s="43">
        <v>24.8</v>
      </c>
      <c r="J29" s="43">
        <v>113</v>
      </c>
      <c r="K29" s="44"/>
      <c r="L29" s="43">
        <v>3.6</v>
      </c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460</v>
      </c>
      <c r="G33" s="19">
        <f t="shared" ref="G33" si="2">SUM(G26:G32)</f>
        <v>22.5</v>
      </c>
      <c r="H33" s="19">
        <f t="shared" ref="H33" si="3">SUM(H26:H32)</f>
        <v>25.06</v>
      </c>
      <c r="I33" s="19">
        <f t="shared" ref="I33" si="4">SUM(I26:I32)</f>
        <v>97.23</v>
      </c>
      <c r="J33" s="19">
        <f t="shared" ref="J33:L33" si="5">SUM(J26:J32)</f>
        <v>691</v>
      </c>
      <c r="K33" s="25"/>
      <c r="L33" s="19">
        <f t="shared" si="5"/>
        <v>69.08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59</v>
      </c>
      <c r="F35" s="43">
        <v>200</v>
      </c>
      <c r="G35" s="43">
        <v>10</v>
      </c>
      <c r="H35" s="43">
        <v>5.5</v>
      </c>
      <c r="I35" s="43">
        <v>24</v>
      </c>
      <c r="J35" s="43">
        <v>201</v>
      </c>
      <c r="K35" s="44" t="s">
        <v>60</v>
      </c>
      <c r="L35" s="43">
        <v>5.68</v>
      </c>
    </row>
    <row r="36" spans="1:12" ht="15" x14ac:dyDescent="0.25">
      <c r="A36" s="14"/>
      <c r="B36" s="15"/>
      <c r="C36" s="11"/>
      <c r="D36" s="7" t="s">
        <v>28</v>
      </c>
      <c r="E36" s="42" t="s">
        <v>53</v>
      </c>
      <c r="F36" s="43">
        <v>80</v>
      </c>
      <c r="G36" s="43">
        <v>12.3</v>
      </c>
      <c r="H36" s="43">
        <v>14.66</v>
      </c>
      <c r="I36" s="43">
        <v>17.329999999999998</v>
      </c>
      <c r="J36" s="43">
        <v>252</v>
      </c>
      <c r="K36" s="44" t="s">
        <v>56</v>
      </c>
      <c r="L36" s="43">
        <v>46.08</v>
      </c>
    </row>
    <row r="37" spans="1:12" ht="15" x14ac:dyDescent="0.25">
      <c r="A37" s="14"/>
      <c r="B37" s="15"/>
      <c r="C37" s="11"/>
      <c r="D37" s="7" t="s">
        <v>29</v>
      </c>
      <c r="E37" s="42" t="s">
        <v>54</v>
      </c>
      <c r="F37" s="43">
        <v>150</v>
      </c>
      <c r="G37" s="43">
        <v>6</v>
      </c>
      <c r="H37" s="43">
        <v>10</v>
      </c>
      <c r="I37" s="43">
        <v>28</v>
      </c>
      <c r="J37" s="43">
        <v>222</v>
      </c>
      <c r="K37" s="44" t="s">
        <v>57</v>
      </c>
      <c r="L37" s="43">
        <v>11.81</v>
      </c>
    </row>
    <row r="38" spans="1:12" ht="15" x14ac:dyDescent="0.25">
      <c r="A38" s="14"/>
      <c r="B38" s="15"/>
      <c r="C38" s="11"/>
      <c r="D38" s="7" t="s">
        <v>30</v>
      </c>
      <c r="E38" s="42" t="s">
        <v>55</v>
      </c>
      <c r="F38" s="43">
        <v>200</v>
      </c>
      <c r="G38" s="43">
        <v>0.4</v>
      </c>
      <c r="H38" s="43">
        <v>0</v>
      </c>
      <c r="I38" s="43">
        <v>27.1</v>
      </c>
      <c r="J38" s="43">
        <v>104</v>
      </c>
      <c r="K38" s="44" t="s">
        <v>58</v>
      </c>
      <c r="L38" s="43">
        <v>7.59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 t="s">
        <v>49</v>
      </c>
      <c r="F40" s="43">
        <v>30</v>
      </c>
      <c r="G40" s="43">
        <v>3.8</v>
      </c>
      <c r="H40" s="43">
        <v>0.4</v>
      </c>
      <c r="I40" s="43">
        <v>24.8</v>
      </c>
      <c r="J40" s="43">
        <v>113</v>
      </c>
      <c r="K40" s="44"/>
      <c r="L40" s="43">
        <v>3.6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660</v>
      </c>
      <c r="G43" s="19">
        <f t="shared" ref="G43" si="6">SUM(G34:G42)</f>
        <v>32.5</v>
      </c>
      <c r="H43" s="19">
        <f t="shared" ref="H43" si="7">SUM(H34:H42)</f>
        <v>30.56</v>
      </c>
      <c r="I43" s="19">
        <f t="shared" ref="I43" si="8">SUM(I34:I42)</f>
        <v>121.23</v>
      </c>
      <c r="J43" s="19">
        <f t="shared" ref="J43:L43" si="9">SUM(J34:J42)</f>
        <v>892</v>
      </c>
      <c r="K43" s="25"/>
      <c r="L43" s="19">
        <f t="shared" si="9"/>
        <v>74.759999999999991</v>
      </c>
    </row>
    <row r="44" spans="1:12" ht="15.75" customHeight="1" x14ac:dyDescent="0.2">
      <c r="A44" s="33">
        <f>A26</f>
        <v>1</v>
      </c>
      <c r="B44" s="33">
        <f>B26</f>
        <v>2</v>
      </c>
      <c r="C44" s="51" t="s">
        <v>4</v>
      </c>
      <c r="D44" s="52"/>
      <c r="E44" s="31"/>
      <c r="F44" s="32">
        <f>F33+F43</f>
        <v>1120</v>
      </c>
      <c r="G44" s="32">
        <f t="shared" ref="G44" si="10">G33+G43</f>
        <v>55</v>
      </c>
      <c r="H44" s="32">
        <f t="shared" ref="H44" si="11">H33+H43</f>
        <v>55.62</v>
      </c>
      <c r="I44" s="32">
        <f t="shared" ref="I44" si="12">I33+I43</f>
        <v>218.46</v>
      </c>
      <c r="J44" s="32">
        <f t="shared" ref="J44:L44" si="13">J33+J43</f>
        <v>1583</v>
      </c>
      <c r="K44" s="32"/>
      <c r="L44" s="32">
        <f t="shared" si="13"/>
        <v>143.83999999999997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61</v>
      </c>
      <c r="F45" s="40">
        <v>50</v>
      </c>
      <c r="G45" s="40">
        <v>19.2</v>
      </c>
      <c r="H45" s="40">
        <v>12</v>
      </c>
      <c r="I45" s="40">
        <v>8</v>
      </c>
      <c r="J45" s="40">
        <v>209</v>
      </c>
      <c r="K45" s="41" t="s">
        <v>63</v>
      </c>
      <c r="L45" s="40">
        <v>32.799999999999997</v>
      </c>
    </row>
    <row r="46" spans="1:12" ht="15" x14ac:dyDescent="0.25">
      <c r="A46" s="23"/>
      <c r="B46" s="15"/>
      <c r="C46" s="11"/>
      <c r="D46" s="6"/>
      <c r="E46" s="42" t="s">
        <v>62</v>
      </c>
      <c r="F46" s="43">
        <v>150</v>
      </c>
      <c r="G46" s="43">
        <v>1.35</v>
      </c>
      <c r="H46" s="43">
        <v>2.19</v>
      </c>
      <c r="I46" s="43">
        <v>10.5</v>
      </c>
      <c r="J46" s="43">
        <v>67.5</v>
      </c>
      <c r="K46" s="44" t="s">
        <v>64</v>
      </c>
      <c r="L46" s="43">
        <v>17.420000000000002</v>
      </c>
    </row>
    <row r="47" spans="1:12" ht="15" x14ac:dyDescent="0.25">
      <c r="A47" s="23"/>
      <c r="B47" s="15"/>
      <c r="C47" s="11"/>
      <c r="D47" s="7" t="s">
        <v>22</v>
      </c>
      <c r="E47" s="42" t="s">
        <v>65</v>
      </c>
      <c r="F47" s="43">
        <v>200</v>
      </c>
      <c r="G47" s="43">
        <v>0</v>
      </c>
      <c r="H47" s="43">
        <v>0</v>
      </c>
      <c r="I47" s="43">
        <v>26</v>
      </c>
      <c r="J47" s="43">
        <v>100</v>
      </c>
      <c r="K47" s="44" t="s">
        <v>66</v>
      </c>
      <c r="L47" s="43">
        <v>8.16</v>
      </c>
    </row>
    <row r="48" spans="1:12" ht="15" x14ac:dyDescent="0.25">
      <c r="A48" s="23"/>
      <c r="B48" s="15"/>
      <c r="C48" s="11"/>
      <c r="D48" s="7" t="s">
        <v>23</v>
      </c>
      <c r="E48" s="42" t="s">
        <v>49</v>
      </c>
      <c r="F48" s="43">
        <v>30</v>
      </c>
      <c r="G48" s="43">
        <v>3.8</v>
      </c>
      <c r="H48" s="43">
        <v>0.4</v>
      </c>
      <c r="I48" s="43">
        <v>24.8</v>
      </c>
      <c r="J48" s="43">
        <v>113</v>
      </c>
      <c r="K48" s="44"/>
      <c r="L48" s="43">
        <v>3.6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430</v>
      </c>
      <c r="G52" s="19">
        <f t="shared" ref="G52" si="14">SUM(G45:G51)</f>
        <v>24.35</v>
      </c>
      <c r="H52" s="19">
        <f t="shared" ref="H52" si="15">SUM(H45:H51)</f>
        <v>14.59</v>
      </c>
      <c r="I52" s="19">
        <f t="shared" ref="I52" si="16">SUM(I45:I51)</f>
        <v>69.3</v>
      </c>
      <c r="J52" s="19">
        <f t="shared" ref="J52:L52" si="17">SUM(J45:J51)</f>
        <v>489.5</v>
      </c>
      <c r="K52" s="25"/>
      <c r="L52" s="19">
        <f t="shared" si="17"/>
        <v>61.98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67</v>
      </c>
      <c r="F54" s="43" t="s">
        <v>68</v>
      </c>
      <c r="G54" s="43">
        <v>1.7</v>
      </c>
      <c r="H54" s="43">
        <v>12.7</v>
      </c>
      <c r="I54" s="43">
        <v>12.7</v>
      </c>
      <c r="J54" s="43">
        <v>97.5</v>
      </c>
      <c r="K54" s="44" t="s">
        <v>69</v>
      </c>
      <c r="L54" s="43">
        <v>11.82</v>
      </c>
    </row>
    <row r="55" spans="1:12" ht="15" x14ac:dyDescent="0.25">
      <c r="A55" s="23"/>
      <c r="B55" s="15"/>
      <c r="C55" s="11"/>
      <c r="D55" s="7" t="s">
        <v>28</v>
      </c>
      <c r="E55" s="42" t="s">
        <v>61</v>
      </c>
      <c r="F55" s="43">
        <v>50</v>
      </c>
      <c r="G55" s="43">
        <v>19.2</v>
      </c>
      <c r="H55" s="43">
        <v>12</v>
      </c>
      <c r="I55" s="43">
        <v>8</v>
      </c>
      <c r="J55" s="43">
        <v>209</v>
      </c>
      <c r="K55" s="44" t="s">
        <v>63</v>
      </c>
      <c r="L55" s="43">
        <v>32.799999999999997</v>
      </c>
    </row>
    <row r="56" spans="1:12" ht="15" x14ac:dyDescent="0.25">
      <c r="A56" s="23"/>
      <c r="B56" s="15"/>
      <c r="C56" s="11"/>
      <c r="D56" s="7" t="s">
        <v>29</v>
      </c>
      <c r="E56" s="42" t="s">
        <v>62</v>
      </c>
      <c r="F56" s="43">
        <v>150</v>
      </c>
      <c r="G56" s="43">
        <v>1.35</v>
      </c>
      <c r="H56" s="43">
        <v>2.19</v>
      </c>
      <c r="I56" s="43">
        <v>10.5</v>
      </c>
      <c r="J56" s="43">
        <v>67.5</v>
      </c>
      <c r="K56" s="44" t="s">
        <v>64</v>
      </c>
      <c r="L56" s="43">
        <v>17.420000000000002</v>
      </c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200</v>
      </c>
      <c r="G57" s="43">
        <v>0.1</v>
      </c>
      <c r="H57" s="43">
        <v>0</v>
      </c>
      <c r="I57" s="43">
        <v>15</v>
      </c>
      <c r="J57" s="43">
        <v>61</v>
      </c>
      <c r="K57" s="44" t="s">
        <v>48</v>
      </c>
      <c r="L57" s="43">
        <v>3.53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3.8</v>
      </c>
      <c r="H59" s="43">
        <v>0.4</v>
      </c>
      <c r="I59" s="43">
        <v>24.8</v>
      </c>
      <c r="J59" s="43">
        <v>113</v>
      </c>
      <c r="K59" s="44"/>
      <c r="L59" s="43">
        <v>3.6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430</v>
      </c>
      <c r="G62" s="19">
        <f t="shared" ref="G62" si="18">SUM(G53:G61)</f>
        <v>26.150000000000002</v>
      </c>
      <c r="H62" s="19">
        <f t="shared" ref="H62" si="19">SUM(H53:H61)</f>
        <v>27.29</v>
      </c>
      <c r="I62" s="19">
        <f t="shared" ref="I62" si="20">SUM(I53:I61)</f>
        <v>71</v>
      </c>
      <c r="J62" s="19">
        <f t="shared" ref="J62:L62" si="21">SUM(J53:J61)</f>
        <v>548</v>
      </c>
      <c r="K62" s="25"/>
      <c r="L62" s="19">
        <f t="shared" si="21"/>
        <v>69.169999999999987</v>
      </c>
    </row>
    <row r="63" spans="1:12" ht="15.75" customHeight="1" x14ac:dyDescent="0.2">
      <c r="A63" s="29">
        <f>A45</f>
        <v>1</v>
      </c>
      <c r="B63" s="30">
        <f>B45</f>
        <v>3</v>
      </c>
      <c r="C63" s="51" t="s">
        <v>4</v>
      </c>
      <c r="D63" s="52"/>
      <c r="E63" s="31"/>
      <c r="F63" s="32">
        <f>F52+F62</f>
        <v>860</v>
      </c>
      <c r="G63" s="32">
        <f t="shared" ref="G63" si="22">G52+G62</f>
        <v>50.5</v>
      </c>
      <c r="H63" s="32">
        <f t="shared" ref="H63" si="23">H52+H62</f>
        <v>41.879999999999995</v>
      </c>
      <c r="I63" s="32">
        <f t="shared" ref="I63" si="24">I52+I62</f>
        <v>140.30000000000001</v>
      </c>
      <c r="J63" s="32">
        <f t="shared" ref="J63:L63" si="25">J52+J62</f>
        <v>1037.5</v>
      </c>
      <c r="K63" s="32"/>
      <c r="L63" s="32">
        <f t="shared" si="25"/>
        <v>131.14999999999998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60</v>
      </c>
      <c r="G64" s="40">
        <v>14.08</v>
      </c>
      <c r="H64" s="40">
        <v>3.44</v>
      </c>
      <c r="I64" s="40">
        <v>5.12</v>
      </c>
      <c r="J64" s="40">
        <v>147.19999999999999</v>
      </c>
      <c r="K64" s="41" t="s">
        <v>73</v>
      </c>
      <c r="L64" s="40">
        <v>34.369999999999997</v>
      </c>
    </row>
    <row r="65" spans="1:12" ht="15" x14ac:dyDescent="0.25">
      <c r="A65" s="23"/>
      <c r="B65" s="15"/>
      <c r="C65" s="11"/>
      <c r="D65" s="6"/>
      <c r="E65" s="42" t="s">
        <v>71</v>
      </c>
      <c r="F65" s="43">
        <v>150</v>
      </c>
      <c r="G65" s="43">
        <v>2.4</v>
      </c>
      <c r="H65" s="43">
        <v>3</v>
      </c>
      <c r="I65" s="43">
        <v>18</v>
      </c>
      <c r="J65" s="43">
        <v>131</v>
      </c>
      <c r="K65" s="44" t="s">
        <v>74</v>
      </c>
      <c r="L65" s="43">
        <v>14.83</v>
      </c>
    </row>
    <row r="66" spans="1:12" ht="15" x14ac:dyDescent="0.25">
      <c r="A66" s="23"/>
      <c r="B66" s="15"/>
      <c r="C66" s="11"/>
      <c r="D66" s="6"/>
      <c r="E66" s="42" t="s">
        <v>72</v>
      </c>
      <c r="F66" s="43">
        <v>15</v>
      </c>
      <c r="G66" s="43">
        <v>0.3</v>
      </c>
      <c r="H66" s="43">
        <v>4.8000000000000001E-2</v>
      </c>
      <c r="I66" s="43">
        <v>0.73</v>
      </c>
      <c r="J66" s="43">
        <v>5.8</v>
      </c>
      <c r="K66" s="44" t="s">
        <v>50</v>
      </c>
      <c r="L66" s="43">
        <v>4.88</v>
      </c>
    </row>
    <row r="67" spans="1:12" ht="15" x14ac:dyDescent="0.25">
      <c r="A67" s="23"/>
      <c r="B67" s="15"/>
      <c r="C67" s="11"/>
      <c r="D67" s="7" t="s">
        <v>22</v>
      </c>
      <c r="E67" s="42" t="s">
        <v>75</v>
      </c>
      <c r="F67" s="43">
        <v>200</v>
      </c>
      <c r="G67" s="43">
        <v>0</v>
      </c>
      <c r="H67" s="43">
        <v>0</v>
      </c>
      <c r="I67" s="43">
        <v>30.6</v>
      </c>
      <c r="J67" s="43">
        <v>119</v>
      </c>
      <c r="K67" s="44" t="s">
        <v>76</v>
      </c>
      <c r="L67" s="43">
        <v>7.99</v>
      </c>
    </row>
    <row r="68" spans="1:12" ht="15" x14ac:dyDescent="0.25">
      <c r="A68" s="23"/>
      <c r="B68" s="15"/>
      <c r="C68" s="11"/>
      <c r="D68" s="7" t="s">
        <v>23</v>
      </c>
      <c r="E68" s="42" t="s">
        <v>49</v>
      </c>
      <c r="F68" s="43">
        <v>30</v>
      </c>
      <c r="G68" s="43">
        <v>3.8</v>
      </c>
      <c r="H68" s="43">
        <v>0.4</v>
      </c>
      <c r="I68" s="43">
        <v>24.8</v>
      </c>
      <c r="J68" s="43">
        <v>113</v>
      </c>
      <c r="K68" s="44"/>
      <c r="L68" s="43">
        <v>3.6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SUM(F64:F71)</f>
        <v>455</v>
      </c>
      <c r="G72" s="19">
        <f t="shared" ref="G72" si="26">SUM(G64:G71)</f>
        <v>20.580000000000002</v>
      </c>
      <c r="H72" s="19">
        <f t="shared" ref="H72" si="27">SUM(H64:H71)</f>
        <v>6.8879999999999999</v>
      </c>
      <c r="I72" s="19">
        <f t="shared" ref="I72" si="28">SUM(I64:I71)</f>
        <v>79.25</v>
      </c>
      <c r="J72" s="19">
        <f t="shared" ref="J72:L72" si="29">SUM(J64:J71)</f>
        <v>516</v>
      </c>
      <c r="K72" s="25"/>
      <c r="L72" s="19">
        <f t="shared" si="29"/>
        <v>65.67</v>
      </c>
    </row>
    <row r="73" spans="1:12" ht="15" x14ac:dyDescent="0.2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77</v>
      </c>
      <c r="F74" s="43">
        <v>200</v>
      </c>
      <c r="G74" s="43">
        <v>2.3199999999999998</v>
      </c>
      <c r="H74" s="43">
        <v>2</v>
      </c>
      <c r="I74" s="43">
        <v>16.559999999999999</v>
      </c>
      <c r="J74" s="43">
        <v>90.64</v>
      </c>
      <c r="K74" s="44" t="s">
        <v>78</v>
      </c>
      <c r="L74" s="43">
        <v>6.17</v>
      </c>
    </row>
    <row r="75" spans="1:12" ht="15" x14ac:dyDescent="0.25">
      <c r="A75" s="23"/>
      <c r="B75" s="15"/>
      <c r="C75" s="11"/>
      <c r="D75" s="7" t="s">
        <v>28</v>
      </c>
      <c r="E75" s="42" t="s">
        <v>70</v>
      </c>
      <c r="F75" s="43">
        <v>60</v>
      </c>
      <c r="G75" s="43">
        <v>14.08</v>
      </c>
      <c r="H75" s="43">
        <v>3.44</v>
      </c>
      <c r="I75" s="43">
        <v>5.12</v>
      </c>
      <c r="J75" s="43">
        <v>147.19999999999999</v>
      </c>
      <c r="K75" s="44" t="s">
        <v>73</v>
      </c>
      <c r="L75" s="43">
        <v>34.369999999999997</v>
      </c>
    </row>
    <row r="76" spans="1:12" ht="15" x14ac:dyDescent="0.25">
      <c r="A76" s="23"/>
      <c r="B76" s="15"/>
      <c r="C76" s="11"/>
      <c r="D76" s="7" t="s">
        <v>29</v>
      </c>
      <c r="E76" s="42" t="s">
        <v>71</v>
      </c>
      <c r="F76" s="43">
        <v>150</v>
      </c>
      <c r="G76" s="43">
        <v>2.4</v>
      </c>
      <c r="H76" s="43">
        <v>3</v>
      </c>
      <c r="I76" s="43">
        <v>18</v>
      </c>
      <c r="J76" s="43">
        <v>131</v>
      </c>
      <c r="K76" s="44" t="s">
        <v>74</v>
      </c>
      <c r="L76" s="43">
        <v>14.83</v>
      </c>
    </row>
    <row r="77" spans="1:12" ht="15" x14ac:dyDescent="0.25">
      <c r="A77" s="23"/>
      <c r="B77" s="15"/>
      <c r="C77" s="11"/>
      <c r="D77" s="7" t="s">
        <v>30</v>
      </c>
      <c r="E77" s="42" t="s">
        <v>79</v>
      </c>
      <c r="F77" s="43">
        <v>200</v>
      </c>
      <c r="G77" s="43">
        <v>0.6</v>
      </c>
      <c r="H77" s="43">
        <v>0</v>
      </c>
      <c r="I77" s="43">
        <v>23.3</v>
      </c>
      <c r="J77" s="43">
        <v>96</v>
      </c>
      <c r="K77" s="44" t="s">
        <v>80</v>
      </c>
      <c r="L77" s="43">
        <v>10.1</v>
      </c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 t="s">
        <v>49</v>
      </c>
      <c r="F79" s="43">
        <v>30</v>
      </c>
      <c r="G79" s="43">
        <v>3.8</v>
      </c>
      <c r="H79" s="43">
        <v>0.4</v>
      </c>
      <c r="I79" s="43">
        <v>24.8</v>
      </c>
      <c r="J79" s="43">
        <v>113</v>
      </c>
      <c r="K79" s="44"/>
      <c r="L79" s="43">
        <v>3.6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640</v>
      </c>
      <c r="G82" s="19">
        <f t="shared" ref="G82" si="30">SUM(G73:G81)</f>
        <v>23.2</v>
      </c>
      <c r="H82" s="19">
        <f t="shared" ref="H82" si="31">SUM(H73:H81)</f>
        <v>8.84</v>
      </c>
      <c r="I82" s="19">
        <f t="shared" ref="I82" si="32">SUM(I73:I81)</f>
        <v>87.78</v>
      </c>
      <c r="J82" s="19">
        <f t="shared" ref="J82:L82" si="33">SUM(J73:J81)</f>
        <v>577.83999999999992</v>
      </c>
      <c r="K82" s="25"/>
      <c r="L82" s="19">
        <f t="shared" si="33"/>
        <v>69.069999999999993</v>
      </c>
    </row>
    <row r="83" spans="1:12" ht="15.75" customHeight="1" x14ac:dyDescent="0.2">
      <c r="A83" s="29">
        <f>A64</f>
        <v>1</v>
      </c>
      <c r="B83" s="30">
        <f>B64</f>
        <v>4</v>
      </c>
      <c r="C83" s="51" t="s">
        <v>4</v>
      </c>
      <c r="D83" s="52"/>
      <c r="E83" s="31"/>
      <c r="F83" s="32">
        <f>F72+F82</f>
        <v>1095</v>
      </c>
      <c r="G83" s="32">
        <f t="shared" ref="G83" si="34">G72+G82</f>
        <v>43.78</v>
      </c>
      <c r="H83" s="32">
        <f t="shared" ref="H83" si="35">H72+H82</f>
        <v>15.728</v>
      </c>
      <c r="I83" s="32">
        <f t="shared" ref="I83" si="36">I72+I82</f>
        <v>167.03</v>
      </c>
      <c r="J83" s="32">
        <f t="shared" ref="J83:L83" si="37">J72+J82</f>
        <v>1093.8399999999999</v>
      </c>
      <c r="K83" s="32"/>
      <c r="L83" s="32">
        <f t="shared" si="37"/>
        <v>134.74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81</v>
      </c>
      <c r="F84" s="40">
        <v>150</v>
      </c>
      <c r="G84" s="40">
        <v>5.9</v>
      </c>
      <c r="H84" s="40">
        <v>7.5</v>
      </c>
      <c r="I84" s="40">
        <v>18</v>
      </c>
      <c r="J84" s="40">
        <v>163.19999999999999</v>
      </c>
      <c r="K84" s="41" t="s">
        <v>83</v>
      </c>
      <c r="L84" s="40">
        <v>40</v>
      </c>
    </row>
    <row r="85" spans="1:12" ht="15" x14ac:dyDescent="0.25">
      <c r="A85" s="23"/>
      <c r="B85" s="15"/>
      <c r="C85" s="11"/>
      <c r="D85" s="6"/>
      <c r="E85" s="42" t="s">
        <v>82</v>
      </c>
      <c r="F85" s="43">
        <v>20</v>
      </c>
      <c r="G85" s="43">
        <v>0</v>
      </c>
      <c r="H85" s="43">
        <v>0</v>
      </c>
      <c r="I85" s="43">
        <v>2.25</v>
      </c>
      <c r="J85" s="43">
        <v>9</v>
      </c>
      <c r="K85" s="44" t="s">
        <v>50</v>
      </c>
      <c r="L85" s="43">
        <v>5.94</v>
      </c>
    </row>
    <row r="86" spans="1:12" ht="15" x14ac:dyDescent="0.25">
      <c r="A86" s="23"/>
      <c r="B86" s="15"/>
      <c r="C86" s="11"/>
      <c r="D86" s="7" t="s">
        <v>22</v>
      </c>
      <c r="E86" s="42" t="s">
        <v>55</v>
      </c>
      <c r="F86" s="43">
        <v>200</v>
      </c>
      <c r="G86" s="43">
        <v>0.4</v>
      </c>
      <c r="H86" s="43">
        <v>0</v>
      </c>
      <c r="I86" s="43">
        <v>27.1</v>
      </c>
      <c r="J86" s="43">
        <v>104</v>
      </c>
      <c r="K86" s="44" t="s">
        <v>58</v>
      </c>
      <c r="L86" s="43">
        <v>7.59</v>
      </c>
    </row>
    <row r="87" spans="1:12" ht="15" x14ac:dyDescent="0.25">
      <c r="A87" s="23"/>
      <c r="B87" s="15"/>
      <c r="C87" s="11"/>
      <c r="D87" s="7" t="s">
        <v>23</v>
      </c>
      <c r="E87" s="42" t="s">
        <v>49</v>
      </c>
      <c r="F87" s="43">
        <v>30</v>
      </c>
      <c r="G87" s="43">
        <v>3.8</v>
      </c>
      <c r="H87" s="43">
        <v>0.4</v>
      </c>
      <c r="I87" s="43">
        <v>24.8</v>
      </c>
      <c r="J87" s="43">
        <v>113</v>
      </c>
      <c r="K87" s="44"/>
      <c r="L87" s="43">
        <v>3.6</v>
      </c>
    </row>
    <row r="88" spans="1:12" ht="15" x14ac:dyDescent="0.2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400</v>
      </c>
      <c r="G91" s="19">
        <f>SUM(G84:G90)</f>
        <v>10.100000000000001</v>
      </c>
      <c r="H91" s="19">
        <f>SUM(H84:H90)</f>
        <v>7.9</v>
      </c>
      <c r="I91" s="19">
        <f>SUM(I84:I90)</f>
        <v>72.150000000000006</v>
      </c>
      <c r="J91" s="19">
        <f>SUM(J84:J90)</f>
        <v>389.2</v>
      </c>
      <c r="K91" s="25"/>
      <c r="L91" s="19">
        <f>SUM(L84:L90)</f>
        <v>57.13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84</v>
      </c>
      <c r="F93" s="43" t="s">
        <v>68</v>
      </c>
      <c r="G93" s="43">
        <v>0.25</v>
      </c>
      <c r="H93" s="43">
        <v>4.5</v>
      </c>
      <c r="I93" s="43">
        <v>17.100000000000001</v>
      </c>
      <c r="J93" s="43">
        <v>123.02</v>
      </c>
      <c r="K93" s="44" t="s">
        <v>85</v>
      </c>
      <c r="L93" s="43">
        <v>12.65</v>
      </c>
    </row>
    <row r="94" spans="1:12" ht="15" x14ac:dyDescent="0.25">
      <c r="A94" s="23"/>
      <c r="B94" s="15"/>
      <c r="C94" s="11"/>
      <c r="D94" s="7" t="s">
        <v>28</v>
      </c>
      <c r="E94" s="42" t="s">
        <v>81</v>
      </c>
      <c r="F94" s="43">
        <v>150</v>
      </c>
      <c r="G94" s="43">
        <v>5.9</v>
      </c>
      <c r="H94" s="43">
        <v>7.5</v>
      </c>
      <c r="I94" s="43">
        <v>18</v>
      </c>
      <c r="J94" s="43">
        <v>163.19999999999999</v>
      </c>
      <c r="K94" s="44" t="s">
        <v>83</v>
      </c>
      <c r="L94" s="43">
        <v>40</v>
      </c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 t="s">
        <v>47</v>
      </c>
      <c r="F96" s="43">
        <v>200</v>
      </c>
      <c r="G96" s="43">
        <v>0.1</v>
      </c>
      <c r="H96" s="43">
        <v>0</v>
      </c>
      <c r="I96" s="43">
        <v>15</v>
      </c>
      <c r="J96" s="43">
        <v>61</v>
      </c>
      <c r="K96" s="44" t="s">
        <v>48</v>
      </c>
      <c r="L96" s="43">
        <v>3.53</v>
      </c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 t="s">
        <v>49</v>
      </c>
      <c r="F98" s="43">
        <v>30</v>
      </c>
      <c r="G98" s="43">
        <v>3.8</v>
      </c>
      <c r="H98" s="43">
        <v>0.4</v>
      </c>
      <c r="I98" s="43">
        <v>24.8</v>
      </c>
      <c r="J98" s="43">
        <v>113</v>
      </c>
      <c r="K98" s="44"/>
      <c r="L98" s="43">
        <v>3.6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380</v>
      </c>
      <c r="G101" s="19">
        <f t="shared" ref="G101" si="38">SUM(G92:G100)</f>
        <v>10.050000000000001</v>
      </c>
      <c r="H101" s="19">
        <f t="shared" ref="H101" si="39">SUM(H92:H100)</f>
        <v>12.4</v>
      </c>
      <c r="I101" s="19">
        <f t="shared" ref="I101" si="40">SUM(I92:I100)</f>
        <v>74.900000000000006</v>
      </c>
      <c r="J101" s="19">
        <f t="shared" ref="J101:L101" si="41">SUM(J92:J100)</f>
        <v>460.21999999999997</v>
      </c>
      <c r="K101" s="25"/>
      <c r="L101" s="19">
        <f t="shared" si="41"/>
        <v>59.78</v>
      </c>
    </row>
    <row r="102" spans="1:12" ht="15.75" customHeight="1" x14ac:dyDescent="0.2">
      <c r="A102" s="29">
        <f>A84</f>
        <v>1</v>
      </c>
      <c r="B102" s="30">
        <f>B84</f>
        <v>5</v>
      </c>
      <c r="C102" s="51" t="s">
        <v>4</v>
      </c>
      <c r="D102" s="52"/>
      <c r="E102" s="31"/>
      <c r="F102" s="32">
        <f>F91+F101</f>
        <v>780</v>
      </c>
      <c r="G102" s="32">
        <f t="shared" ref="G102" si="42">G91+G101</f>
        <v>20.150000000000002</v>
      </c>
      <c r="H102" s="32">
        <f t="shared" ref="H102" si="43">H91+H101</f>
        <v>20.3</v>
      </c>
      <c r="I102" s="32">
        <f t="shared" ref="I102" si="44">I91+I101</f>
        <v>147.05000000000001</v>
      </c>
      <c r="J102" s="32">
        <f t="shared" ref="J102:L102" si="45">J91+J101</f>
        <v>849.42</v>
      </c>
      <c r="K102" s="32"/>
      <c r="L102" s="32">
        <f t="shared" si="45"/>
        <v>116.91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86</v>
      </c>
      <c r="F103" s="40">
        <v>65</v>
      </c>
      <c r="G103" s="40">
        <v>11.2</v>
      </c>
      <c r="H103" s="40">
        <v>15.73</v>
      </c>
      <c r="I103" s="40">
        <v>14.3</v>
      </c>
      <c r="J103" s="40">
        <v>244</v>
      </c>
      <c r="K103" s="41" t="s">
        <v>87</v>
      </c>
      <c r="L103" s="40">
        <v>41.46</v>
      </c>
    </row>
    <row r="104" spans="1:12" ht="15" x14ac:dyDescent="0.25">
      <c r="A104" s="23"/>
      <c r="B104" s="15"/>
      <c r="C104" s="11"/>
      <c r="D104" s="6"/>
      <c r="E104" s="42" t="s">
        <v>45</v>
      </c>
      <c r="F104" s="43">
        <v>150</v>
      </c>
      <c r="G104" s="43">
        <v>3</v>
      </c>
      <c r="H104" s="43">
        <v>5</v>
      </c>
      <c r="I104" s="43">
        <v>36</v>
      </c>
      <c r="J104" s="43">
        <v>211</v>
      </c>
      <c r="K104" s="44" t="s">
        <v>46</v>
      </c>
      <c r="L104" s="43">
        <v>9.6</v>
      </c>
    </row>
    <row r="105" spans="1:12" ht="15" x14ac:dyDescent="0.25">
      <c r="A105" s="23"/>
      <c r="B105" s="15"/>
      <c r="C105" s="11"/>
      <c r="D105" s="7" t="s">
        <v>22</v>
      </c>
      <c r="E105" s="42" t="s">
        <v>47</v>
      </c>
      <c r="F105" s="43">
        <v>200</v>
      </c>
      <c r="G105" s="43">
        <v>0.1</v>
      </c>
      <c r="H105" s="43">
        <v>0</v>
      </c>
      <c r="I105" s="43">
        <v>15</v>
      </c>
      <c r="J105" s="43">
        <v>61</v>
      </c>
      <c r="K105" s="44" t="s">
        <v>48</v>
      </c>
      <c r="L105" s="43">
        <v>3.53</v>
      </c>
    </row>
    <row r="106" spans="1:12" ht="15" x14ac:dyDescent="0.25">
      <c r="A106" s="23"/>
      <c r="B106" s="15"/>
      <c r="C106" s="11"/>
      <c r="D106" s="7" t="s">
        <v>23</v>
      </c>
      <c r="E106" s="42" t="s">
        <v>49</v>
      </c>
      <c r="F106" s="43">
        <v>30</v>
      </c>
      <c r="G106" s="43">
        <v>3.8</v>
      </c>
      <c r="H106" s="43">
        <v>0.4</v>
      </c>
      <c r="I106" s="43">
        <v>24.8</v>
      </c>
      <c r="J106" s="43">
        <v>113</v>
      </c>
      <c r="K106" s="44"/>
      <c r="L106" s="43">
        <v>3.6</v>
      </c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445</v>
      </c>
      <c r="G110" s="19">
        <f t="shared" ref="G110:J110" si="46">SUM(G103:G109)</f>
        <v>18.099999999999998</v>
      </c>
      <c r="H110" s="19">
        <f t="shared" si="46"/>
        <v>21.13</v>
      </c>
      <c r="I110" s="19">
        <f t="shared" si="46"/>
        <v>90.1</v>
      </c>
      <c r="J110" s="19">
        <f t="shared" si="46"/>
        <v>629</v>
      </c>
      <c r="K110" s="25"/>
      <c r="L110" s="19">
        <f t="shared" ref="L110" si="47">SUM(L103:L109)</f>
        <v>58.190000000000005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88</v>
      </c>
      <c r="F112" s="43" t="s">
        <v>68</v>
      </c>
      <c r="G112" s="43">
        <v>2.4</v>
      </c>
      <c r="H112" s="43">
        <v>2.64</v>
      </c>
      <c r="I112" s="43">
        <v>6.72</v>
      </c>
      <c r="J112" s="43">
        <v>60.2</v>
      </c>
      <c r="K112" s="44" t="s">
        <v>89</v>
      </c>
      <c r="L112" s="43">
        <v>10.130000000000001</v>
      </c>
    </row>
    <row r="113" spans="1:12" ht="15" x14ac:dyDescent="0.25">
      <c r="A113" s="23"/>
      <c r="B113" s="15"/>
      <c r="C113" s="11"/>
      <c r="D113" s="7" t="s">
        <v>28</v>
      </c>
      <c r="E113" s="42" t="s">
        <v>86</v>
      </c>
      <c r="F113" s="43">
        <v>65</v>
      </c>
      <c r="G113" s="43">
        <v>11.2</v>
      </c>
      <c r="H113" s="43">
        <v>15.73</v>
      </c>
      <c r="I113" s="43">
        <v>14.3</v>
      </c>
      <c r="J113" s="43">
        <v>244</v>
      </c>
      <c r="K113" s="44" t="s">
        <v>87</v>
      </c>
      <c r="L113" s="43">
        <v>41.46</v>
      </c>
    </row>
    <row r="114" spans="1:12" ht="15" x14ac:dyDescent="0.25">
      <c r="A114" s="23"/>
      <c r="B114" s="15"/>
      <c r="C114" s="11"/>
      <c r="D114" s="7" t="s">
        <v>29</v>
      </c>
      <c r="E114" s="42" t="s">
        <v>45</v>
      </c>
      <c r="F114" s="43">
        <v>150</v>
      </c>
      <c r="G114" s="43">
        <v>3</v>
      </c>
      <c r="H114" s="43">
        <v>5</v>
      </c>
      <c r="I114" s="43">
        <v>36</v>
      </c>
      <c r="J114" s="43">
        <v>211</v>
      </c>
      <c r="K114" s="44" t="s">
        <v>46</v>
      </c>
      <c r="L114" s="43">
        <v>9.6</v>
      </c>
    </row>
    <row r="115" spans="1:12" ht="15" x14ac:dyDescent="0.25">
      <c r="A115" s="23"/>
      <c r="B115" s="15"/>
      <c r="C115" s="11"/>
      <c r="D115" s="7" t="s">
        <v>30</v>
      </c>
      <c r="E115" s="42" t="s">
        <v>55</v>
      </c>
      <c r="F115" s="43">
        <v>200</v>
      </c>
      <c r="G115" s="43">
        <v>0.4</v>
      </c>
      <c r="H115" s="43">
        <v>0</v>
      </c>
      <c r="I115" s="43">
        <v>27.1</v>
      </c>
      <c r="J115" s="43">
        <v>104</v>
      </c>
      <c r="K115" s="44" t="s">
        <v>58</v>
      </c>
      <c r="L115" s="43">
        <v>7.59</v>
      </c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 t="s">
        <v>49</v>
      </c>
      <c r="F117" s="43">
        <v>30</v>
      </c>
      <c r="G117" s="43">
        <v>3.8</v>
      </c>
      <c r="H117" s="43">
        <v>0.4</v>
      </c>
      <c r="I117" s="43">
        <v>24.8</v>
      </c>
      <c r="J117" s="43">
        <v>113</v>
      </c>
      <c r="K117" s="44"/>
      <c r="L117" s="43">
        <v>3.6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445</v>
      </c>
      <c r="G120" s="19">
        <f t="shared" ref="G120:J120" si="48">SUM(G111:G119)</f>
        <v>20.8</v>
      </c>
      <c r="H120" s="19">
        <f t="shared" si="48"/>
        <v>23.77</v>
      </c>
      <c r="I120" s="19">
        <f t="shared" si="48"/>
        <v>108.92</v>
      </c>
      <c r="J120" s="19">
        <f t="shared" si="48"/>
        <v>732.2</v>
      </c>
      <c r="K120" s="25"/>
      <c r="L120" s="19">
        <f t="shared" ref="L120" si="49">SUM(L111:L119)</f>
        <v>72.38</v>
      </c>
    </row>
    <row r="121" spans="1:12" ht="15" x14ac:dyDescent="0.2">
      <c r="A121" s="29">
        <f>A103</f>
        <v>2</v>
      </c>
      <c r="B121" s="30">
        <f>B103</f>
        <v>1</v>
      </c>
      <c r="C121" s="51" t="s">
        <v>4</v>
      </c>
      <c r="D121" s="52"/>
      <c r="E121" s="31"/>
      <c r="F121" s="32">
        <f>F110+F120</f>
        <v>890</v>
      </c>
      <c r="G121" s="32">
        <f t="shared" ref="G121" si="50">G110+G120</f>
        <v>38.9</v>
      </c>
      <c r="H121" s="32">
        <f t="shared" ref="H121" si="51">H110+H120</f>
        <v>44.9</v>
      </c>
      <c r="I121" s="32">
        <f t="shared" ref="I121" si="52">I110+I120</f>
        <v>199.01999999999998</v>
      </c>
      <c r="J121" s="32">
        <f t="shared" ref="J121:L121" si="53">J110+J120</f>
        <v>1361.2</v>
      </c>
      <c r="K121" s="32"/>
      <c r="L121" s="32">
        <f t="shared" si="53"/>
        <v>130.57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90</v>
      </c>
      <c r="F122" s="40" t="s">
        <v>91</v>
      </c>
      <c r="G122" s="40">
        <v>18.2</v>
      </c>
      <c r="H122" s="40">
        <v>18.899999999999999</v>
      </c>
      <c r="I122" s="40">
        <v>44.7</v>
      </c>
      <c r="J122" s="40">
        <v>425</v>
      </c>
      <c r="K122" s="41" t="s">
        <v>92</v>
      </c>
      <c r="L122" s="40">
        <v>55.07</v>
      </c>
    </row>
    <row r="123" spans="1:12" ht="15" x14ac:dyDescent="0.25">
      <c r="A123" s="14"/>
      <c r="B123" s="15"/>
      <c r="C123" s="11"/>
      <c r="D123" s="6"/>
      <c r="E123" s="42" t="s">
        <v>44</v>
      </c>
      <c r="F123" s="43">
        <v>20</v>
      </c>
      <c r="G123" s="43">
        <v>0</v>
      </c>
      <c r="H123" s="43">
        <v>0</v>
      </c>
      <c r="I123" s="43">
        <v>1</v>
      </c>
      <c r="J123" s="43">
        <v>7</v>
      </c>
      <c r="K123" s="44" t="s">
        <v>50</v>
      </c>
      <c r="L123" s="43">
        <v>5.94</v>
      </c>
    </row>
    <row r="124" spans="1:12" ht="15" x14ac:dyDescent="0.25">
      <c r="A124" s="14"/>
      <c r="B124" s="15"/>
      <c r="C124" s="11"/>
      <c r="D124" s="7" t="s">
        <v>22</v>
      </c>
      <c r="E124" s="42" t="s">
        <v>55</v>
      </c>
      <c r="F124" s="43">
        <v>200</v>
      </c>
      <c r="G124" s="43">
        <v>0.4</v>
      </c>
      <c r="H124" s="43">
        <v>0</v>
      </c>
      <c r="I124" s="43">
        <v>27.1</v>
      </c>
      <c r="J124" s="43">
        <v>104</v>
      </c>
      <c r="K124" s="44" t="s">
        <v>58</v>
      </c>
      <c r="L124" s="43">
        <v>7.59</v>
      </c>
    </row>
    <row r="125" spans="1:12" ht="15" x14ac:dyDescent="0.25">
      <c r="A125" s="14"/>
      <c r="B125" s="15"/>
      <c r="C125" s="11"/>
      <c r="D125" s="7" t="s">
        <v>23</v>
      </c>
      <c r="E125" s="42" t="s">
        <v>49</v>
      </c>
      <c r="F125" s="43">
        <v>30</v>
      </c>
      <c r="G125" s="43">
        <v>3.8</v>
      </c>
      <c r="H125" s="43">
        <v>0.4</v>
      </c>
      <c r="I125" s="43">
        <v>24.8</v>
      </c>
      <c r="J125" s="43">
        <v>113</v>
      </c>
      <c r="K125" s="44"/>
      <c r="L125" s="43">
        <v>3.6</v>
      </c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250</v>
      </c>
      <c r="G129" s="19">
        <f t="shared" ref="G129:J129" si="54">SUM(G122:G128)</f>
        <v>22.4</v>
      </c>
      <c r="H129" s="19">
        <f t="shared" si="54"/>
        <v>19.299999999999997</v>
      </c>
      <c r="I129" s="19">
        <f t="shared" si="54"/>
        <v>97.600000000000009</v>
      </c>
      <c r="J129" s="19">
        <f t="shared" si="54"/>
        <v>649</v>
      </c>
      <c r="K129" s="25"/>
      <c r="L129" s="19">
        <f t="shared" ref="L129" si="55">SUM(L122:L128)</f>
        <v>72.199999999999989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59</v>
      </c>
      <c r="F131" s="43">
        <v>200</v>
      </c>
      <c r="G131" s="43">
        <v>10</v>
      </c>
      <c r="H131" s="43">
        <v>5.5</v>
      </c>
      <c r="I131" s="43">
        <v>24</v>
      </c>
      <c r="J131" s="43">
        <v>201</v>
      </c>
      <c r="K131" s="44" t="s">
        <v>60</v>
      </c>
      <c r="L131" s="43">
        <v>5.68</v>
      </c>
    </row>
    <row r="132" spans="1:12" ht="15" x14ac:dyDescent="0.25">
      <c r="A132" s="14"/>
      <c r="B132" s="15"/>
      <c r="C132" s="11"/>
      <c r="D132" s="7" t="s">
        <v>28</v>
      </c>
      <c r="E132" s="42" t="s">
        <v>90</v>
      </c>
      <c r="F132" s="43" t="s">
        <v>91</v>
      </c>
      <c r="G132" s="43">
        <v>18.2</v>
      </c>
      <c r="H132" s="43">
        <v>18.899999999999999</v>
      </c>
      <c r="I132" s="43">
        <v>44.7</v>
      </c>
      <c r="J132" s="43">
        <v>425</v>
      </c>
      <c r="K132" s="44" t="s">
        <v>92</v>
      </c>
      <c r="L132" s="43">
        <v>55.07</v>
      </c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47</v>
      </c>
      <c r="F134" s="43">
        <v>200</v>
      </c>
      <c r="G134" s="43">
        <v>0.1</v>
      </c>
      <c r="H134" s="43">
        <v>0</v>
      </c>
      <c r="I134" s="43">
        <v>15</v>
      </c>
      <c r="J134" s="43">
        <v>61</v>
      </c>
      <c r="K134" s="44" t="s">
        <v>48</v>
      </c>
      <c r="L134" s="43">
        <v>3.53</v>
      </c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 t="s">
        <v>49</v>
      </c>
      <c r="F136" s="43">
        <v>30</v>
      </c>
      <c r="G136" s="43">
        <v>3.8</v>
      </c>
      <c r="H136" s="43">
        <v>0.4</v>
      </c>
      <c r="I136" s="43">
        <v>24.8</v>
      </c>
      <c r="J136" s="43">
        <v>113</v>
      </c>
      <c r="K136" s="44"/>
      <c r="L136" s="43">
        <v>3.6</v>
      </c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430</v>
      </c>
      <c r="G139" s="19">
        <f t="shared" ref="G139:J139" si="56">SUM(G130:G138)</f>
        <v>32.1</v>
      </c>
      <c r="H139" s="19">
        <f t="shared" si="56"/>
        <v>24.799999999999997</v>
      </c>
      <c r="I139" s="19">
        <f t="shared" si="56"/>
        <v>108.5</v>
      </c>
      <c r="J139" s="19">
        <f t="shared" si="56"/>
        <v>800</v>
      </c>
      <c r="K139" s="25"/>
      <c r="L139" s="19">
        <f t="shared" ref="L139" si="57">SUM(L130:L138)</f>
        <v>67.88</v>
      </c>
    </row>
    <row r="140" spans="1:12" ht="15.75" thickBot="1" x14ac:dyDescent="0.25">
      <c r="A140" s="33">
        <f>A122</f>
        <v>2</v>
      </c>
      <c r="B140" s="33">
        <f>B122</f>
        <v>2</v>
      </c>
      <c r="C140" s="51" t="s">
        <v>4</v>
      </c>
      <c r="D140" s="52"/>
      <c r="E140" s="31"/>
      <c r="F140" s="32">
        <f>F129+F139</f>
        <v>680</v>
      </c>
      <c r="G140" s="32">
        <f t="shared" ref="G140" si="58">G129+G139</f>
        <v>54.5</v>
      </c>
      <c r="H140" s="32">
        <f t="shared" ref="H140" si="59">H129+H139</f>
        <v>44.099999999999994</v>
      </c>
      <c r="I140" s="32">
        <f t="shared" ref="I140" si="60">I129+I139</f>
        <v>206.10000000000002</v>
      </c>
      <c r="J140" s="32">
        <f t="shared" ref="J140:L140" si="61">J129+J139</f>
        <v>1449</v>
      </c>
      <c r="K140" s="32"/>
      <c r="L140" s="32">
        <f t="shared" si="61"/>
        <v>140.07999999999998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58" t="s">
        <v>61</v>
      </c>
      <c r="F141" s="40">
        <v>50</v>
      </c>
      <c r="G141" s="40">
        <v>19.2</v>
      </c>
      <c r="H141" s="40">
        <v>12</v>
      </c>
      <c r="I141" s="40">
        <v>8</v>
      </c>
      <c r="J141" s="40">
        <v>209</v>
      </c>
      <c r="K141" s="41" t="s">
        <v>63</v>
      </c>
      <c r="L141" s="40">
        <v>32.799999999999997</v>
      </c>
    </row>
    <row r="142" spans="1:12" ht="15" x14ac:dyDescent="0.25">
      <c r="A142" s="23"/>
      <c r="B142" s="15"/>
      <c r="C142" s="11"/>
      <c r="D142" s="6"/>
      <c r="E142" s="58" t="s">
        <v>62</v>
      </c>
      <c r="F142" s="43">
        <v>150</v>
      </c>
      <c r="G142" s="43">
        <v>1.35</v>
      </c>
      <c r="H142" s="43">
        <v>2.19</v>
      </c>
      <c r="I142" s="43">
        <v>10.5</v>
      </c>
      <c r="J142" s="43">
        <v>67.5</v>
      </c>
      <c r="K142" s="44" t="s">
        <v>64</v>
      </c>
      <c r="L142" s="43">
        <v>17.420000000000002</v>
      </c>
    </row>
    <row r="143" spans="1:12" ht="15" x14ac:dyDescent="0.25">
      <c r="A143" s="23"/>
      <c r="B143" s="15"/>
      <c r="C143" s="11"/>
      <c r="D143" s="6"/>
      <c r="E143" s="42" t="s">
        <v>82</v>
      </c>
      <c r="F143" s="43">
        <v>20</v>
      </c>
      <c r="G143" s="43">
        <v>0</v>
      </c>
      <c r="H143" s="43">
        <v>0</v>
      </c>
      <c r="I143" s="43">
        <v>2.25</v>
      </c>
      <c r="J143" s="43">
        <v>9</v>
      </c>
      <c r="K143" s="44" t="s">
        <v>50</v>
      </c>
      <c r="L143" s="43">
        <v>5.94</v>
      </c>
    </row>
    <row r="144" spans="1:12" ht="15" x14ac:dyDescent="0.25">
      <c r="A144" s="23"/>
      <c r="B144" s="15"/>
      <c r="C144" s="11"/>
      <c r="D144" s="7" t="s">
        <v>22</v>
      </c>
      <c r="E144" s="42" t="s">
        <v>47</v>
      </c>
      <c r="F144" s="43">
        <v>200</v>
      </c>
      <c r="G144" s="43">
        <v>0.1</v>
      </c>
      <c r="H144" s="43">
        <v>0</v>
      </c>
      <c r="I144" s="43">
        <v>15</v>
      </c>
      <c r="J144" s="43">
        <v>61</v>
      </c>
      <c r="K144" s="44" t="s">
        <v>48</v>
      </c>
      <c r="L144" s="43">
        <v>3.53</v>
      </c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49</v>
      </c>
      <c r="F145" s="43">
        <v>30</v>
      </c>
      <c r="G145" s="43">
        <v>3.8</v>
      </c>
      <c r="H145" s="43">
        <v>0.4</v>
      </c>
      <c r="I145" s="43">
        <v>24.8</v>
      </c>
      <c r="J145" s="43">
        <v>113</v>
      </c>
      <c r="K145" s="44"/>
      <c r="L145" s="43">
        <v>3.6</v>
      </c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450</v>
      </c>
      <c r="G149" s="19">
        <f t="shared" ref="G149:J149" si="62">SUM(G141:G148)</f>
        <v>24.450000000000003</v>
      </c>
      <c r="H149" s="19">
        <f t="shared" si="62"/>
        <v>14.59</v>
      </c>
      <c r="I149" s="19">
        <f t="shared" si="62"/>
        <v>60.55</v>
      </c>
      <c r="J149" s="19">
        <f t="shared" si="62"/>
        <v>459.5</v>
      </c>
      <c r="K149" s="25"/>
      <c r="L149" s="19">
        <f t="shared" ref="L149" si="63">SUM(L141:L148)</f>
        <v>63.29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67</v>
      </c>
      <c r="F151" s="43" t="s">
        <v>68</v>
      </c>
      <c r="G151" s="43">
        <v>1.7</v>
      </c>
      <c r="H151" s="43">
        <v>12.7</v>
      </c>
      <c r="I151" s="43">
        <v>12.7</v>
      </c>
      <c r="J151" s="43">
        <v>97.5</v>
      </c>
      <c r="K151" s="44" t="s">
        <v>69</v>
      </c>
      <c r="L151" s="43">
        <v>11.82</v>
      </c>
    </row>
    <row r="152" spans="1:12" ht="15" x14ac:dyDescent="0.25">
      <c r="A152" s="23"/>
      <c r="B152" s="15"/>
      <c r="C152" s="11"/>
      <c r="D152" s="7" t="s">
        <v>28</v>
      </c>
      <c r="E152" s="42" t="s">
        <v>61</v>
      </c>
      <c r="F152" s="43">
        <v>50</v>
      </c>
      <c r="G152" s="43">
        <v>19.2</v>
      </c>
      <c r="H152" s="43">
        <v>12</v>
      </c>
      <c r="I152" s="43">
        <v>8</v>
      </c>
      <c r="J152" s="43">
        <v>209</v>
      </c>
      <c r="K152" s="44" t="s">
        <v>63</v>
      </c>
      <c r="L152" s="43">
        <v>32.799999999999997</v>
      </c>
    </row>
    <row r="153" spans="1:12" ht="15" x14ac:dyDescent="0.25">
      <c r="A153" s="23"/>
      <c r="B153" s="15"/>
      <c r="C153" s="11"/>
      <c r="D153" s="7" t="s">
        <v>29</v>
      </c>
      <c r="E153" s="42" t="s">
        <v>62</v>
      </c>
      <c r="F153" s="43">
        <v>150</v>
      </c>
      <c r="G153" s="43">
        <v>1.35</v>
      </c>
      <c r="H153" s="43">
        <v>2.19</v>
      </c>
      <c r="I153" s="43">
        <v>10.5</v>
      </c>
      <c r="J153" s="43">
        <v>67.5</v>
      </c>
      <c r="K153" s="44" t="s">
        <v>64</v>
      </c>
      <c r="L153" s="43">
        <v>17.420000000000002</v>
      </c>
    </row>
    <row r="154" spans="1:12" ht="15" x14ac:dyDescent="0.25">
      <c r="A154" s="23"/>
      <c r="B154" s="15"/>
      <c r="C154" s="11"/>
      <c r="D154" s="7" t="s">
        <v>30</v>
      </c>
      <c r="E154" s="42" t="s">
        <v>47</v>
      </c>
      <c r="F154" s="43">
        <v>200</v>
      </c>
      <c r="G154" s="43">
        <v>0.1</v>
      </c>
      <c r="H154" s="43">
        <v>0</v>
      </c>
      <c r="I154" s="43">
        <v>15</v>
      </c>
      <c r="J154" s="43">
        <v>61</v>
      </c>
      <c r="K154" s="44" t="s">
        <v>48</v>
      </c>
      <c r="L154" s="43">
        <v>3.53</v>
      </c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 t="s">
        <v>49</v>
      </c>
      <c r="F156" s="43">
        <v>30</v>
      </c>
      <c r="G156" s="43">
        <v>3.8</v>
      </c>
      <c r="H156" s="43">
        <v>0.4</v>
      </c>
      <c r="I156" s="43">
        <v>24.8</v>
      </c>
      <c r="J156" s="43">
        <v>113</v>
      </c>
      <c r="K156" s="44"/>
      <c r="L156" s="43">
        <v>3.6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430</v>
      </c>
      <c r="G159" s="19">
        <f t="shared" ref="G159:J159" si="64">SUM(G150:G158)</f>
        <v>26.150000000000002</v>
      </c>
      <c r="H159" s="19">
        <f t="shared" si="64"/>
        <v>27.29</v>
      </c>
      <c r="I159" s="19">
        <f t="shared" si="64"/>
        <v>71</v>
      </c>
      <c r="J159" s="19">
        <f t="shared" si="64"/>
        <v>548</v>
      </c>
      <c r="K159" s="25"/>
      <c r="L159" s="19">
        <f t="shared" ref="L159" si="65">SUM(L150:L158)</f>
        <v>69.169999999999987</v>
      </c>
    </row>
    <row r="160" spans="1:12" ht="15" x14ac:dyDescent="0.2">
      <c r="A160" s="29">
        <f>A141</f>
        <v>2</v>
      </c>
      <c r="B160" s="30">
        <f>B141</f>
        <v>3</v>
      </c>
      <c r="C160" s="51" t="s">
        <v>4</v>
      </c>
      <c r="D160" s="52"/>
      <c r="E160" s="31"/>
      <c r="F160" s="32">
        <f>F149+F159</f>
        <v>880</v>
      </c>
      <c r="G160" s="32">
        <f t="shared" ref="G160" si="66">G149+G159</f>
        <v>50.600000000000009</v>
      </c>
      <c r="H160" s="32">
        <f t="shared" ref="H160" si="67">H149+H159</f>
        <v>41.879999999999995</v>
      </c>
      <c r="I160" s="32">
        <f t="shared" ref="I160" si="68">I149+I159</f>
        <v>131.55000000000001</v>
      </c>
      <c r="J160" s="32">
        <f t="shared" ref="J160:L160" si="69">J149+J159</f>
        <v>1007.5</v>
      </c>
      <c r="K160" s="32"/>
      <c r="L160" s="32">
        <f t="shared" si="69"/>
        <v>132.45999999999998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26</v>
      </c>
      <c r="E161" s="39" t="s">
        <v>93</v>
      </c>
      <c r="F161" s="40">
        <v>60</v>
      </c>
      <c r="G161" s="40">
        <v>2</v>
      </c>
      <c r="H161" s="40">
        <v>10</v>
      </c>
      <c r="I161" s="40">
        <v>8.4</v>
      </c>
      <c r="J161" s="40">
        <v>124</v>
      </c>
      <c r="K161" s="41" t="s">
        <v>95</v>
      </c>
      <c r="L161" s="40">
        <v>6.44</v>
      </c>
    </row>
    <row r="162" spans="1:12" ht="15" x14ac:dyDescent="0.25">
      <c r="A162" s="23"/>
      <c r="B162" s="15"/>
      <c r="C162" s="11"/>
      <c r="D162" s="8" t="s">
        <v>21</v>
      </c>
      <c r="E162" s="60" t="s">
        <v>94</v>
      </c>
      <c r="F162" s="61">
        <v>65</v>
      </c>
      <c r="G162" s="61">
        <v>11</v>
      </c>
      <c r="H162" s="61">
        <v>13</v>
      </c>
      <c r="I162" s="61">
        <v>14</v>
      </c>
      <c r="J162" s="61">
        <v>220</v>
      </c>
      <c r="K162" s="62" t="s">
        <v>96</v>
      </c>
      <c r="L162" s="61">
        <v>33.53</v>
      </c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150</v>
      </c>
      <c r="G163" s="43">
        <v>6</v>
      </c>
      <c r="H163" s="43">
        <v>10</v>
      </c>
      <c r="I163" s="43">
        <v>28</v>
      </c>
      <c r="J163" s="43">
        <v>222</v>
      </c>
      <c r="K163" s="44" t="s">
        <v>57</v>
      </c>
      <c r="L163" s="43">
        <v>11.81</v>
      </c>
    </row>
    <row r="164" spans="1:12" ht="15" x14ac:dyDescent="0.25">
      <c r="A164" s="23"/>
      <c r="B164" s="15"/>
      <c r="C164" s="11"/>
      <c r="D164" s="7" t="s">
        <v>22</v>
      </c>
      <c r="E164" s="42" t="s">
        <v>75</v>
      </c>
      <c r="F164" s="43">
        <v>200</v>
      </c>
      <c r="G164" s="43">
        <v>0</v>
      </c>
      <c r="H164" s="43">
        <v>0</v>
      </c>
      <c r="I164" s="43">
        <v>30.6</v>
      </c>
      <c r="J164" s="43">
        <v>119</v>
      </c>
      <c r="K164" s="44" t="s">
        <v>76</v>
      </c>
      <c r="L164" s="43">
        <v>7.99</v>
      </c>
    </row>
    <row r="165" spans="1:12" ht="15" x14ac:dyDescent="0.25">
      <c r="A165" s="23"/>
      <c r="B165" s="15"/>
      <c r="C165" s="11"/>
      <c r="D165" s="7" t="s">
        <v>23</v>
      </c>
      <c r="E165" s="42" t="s">
        <v>49</v>
      </c>
      <c r="F165" s="43">
        <v>30</v>
      </c>
      <c r="G165" s="43">
        <v>3.8</v>
      </c>
      <c r="H165" s="43">
        <v>0.4</v>
      </c>
      <c r="I165" s="43">
        <v>24.8</v>
      </c>
      <c r="J165" s="43">
        <v>113</v>
      </c>
      <c r="K165" s="44"/>
      <c r="L165" s="43">
        <v>3.6</v>
      </c>
    </row>
    <row r="166" spans="1:12" ht="15" x14ac:dyDescent="0.2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SUM(F161:F168)</f>
        <v>505</v>
      </c>
      <c r="G169" s="19">
        <f t="shared" ref="G169:J169" si="70">SUM(G161:G168)</f>
        <v>22.8</v>
      </c>
      <c r="H169" s="19">
        <f t="shared" si="70"/>
        <v>33.4</v>
      </c>
      <c r="I169" s="19">
        <f t="shared" si="70"/>
        <v>105.8</v>
      </c>
      <c r="J169" s="19">
        <f t="shared" si="70"/>
        <v>798</v>
      </c>
      <c r="K169" s="25"/>
      <c r="L169" s="19">
        <f t="shared" ref="L169" si="71">SUM(L161:L168)</f>
        <v>63.370000000000005</v>
      </c>
    </row>
    <row r="170" spans="1:12" ht="15" x14ac:dyDescent="0.25">
      <c r="A170" s="26">
        <f>A161</f>
        <v>2</v>
      </c>
      <c r="B170" s="13">
        <f>B161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 t="s">
        <v>84</v>
      </c>
      <c r="F171" s="43" t="s">
        <v>68</v>
      </c>
      <c r="G171" s="43">
        <v>0.25</v>
      </c>
      <c r="H171" s="43">
        <v>4.5</v>
      </c>
      <c r="I171" s="43">
        <v>17.100000000000001</v>
      </c>
      <c r="J171" s="43">
        <v>123.02</v>
      </c>
      <c r="K171" s="44" t="s">
        <v>85</v>
      </c>
      <c r="L171" s="43">
        <v>12.65</v>
      </c>
    </row>
    <row r="172" spans="1:12" ht="15" x14ac:dyDescent="0.25">
      <c r="A172" s="23"/>
      <c r="B172" s="15"/>
      <c r="C172" s="11"/>
      <c r="D172" s="7" t="s">
        <v>28</v>
      </c>
      <c r="E172" s="42" t="s">
        <v>94</v>
      </c>
      <c r="F172" s="43">
        <v>65</v>
      </c>
      <c r="G172" s="43">
        <v>11</v>
      </c>
      <c r="H172" s="43">
        <v>13</v>
      </c>
      <c r="I172" s="43">
        <v>14</v>
      </c>
      <c r="J172" s="43">
        <v>220</v>
      </c>
      <c r="K172" s="44" t="s">
        <v>96</v>
      </c>
      <c r="L172" s="43">
        <v>33.53</v>
      </c>
    </row>
    <row r="173" spans="1:12" ht="15" x14ac:dyDescent="0.25">
      <c r="A173" s="23"/>
      <c r="B173" s="15"/>
      <c r="C173" s="11"/>
      <c r="D173" s="7" t="s">
        <v>29</v>
      </c>
      <c r="E173" s="42" t="s">
        <v>54</v>
      </c>
      <c r="F173" s="43">
        <v>150</v>
      </c>
      <c r="G173" s="43">
        <v>6</v>
      </c>
      <c r="H173" s="43">
        <v>10</v>
      </c>
      <c r="I173" s="43">
        <v>28</v>
      </c>
      <c r="J173" s="43">
        <v>222</v>
      </c>
      <c r="K173" s="44" t="s">
        <v>57</v>
      </c>
      <c r="L173" s="43">
        <v>11.81</v>
      </c>
    </row>
    <row r="174" spans="1:12" ht="15" x14ac:dyDescent="0.25">
      <c r="A174" s="23"/>
      <c r="B174" s="15"/>
      <c r="C174" s="11"/>
      <c r="D174" s="7" t="s">
        <v>30</v>
      </c>
      <c r="E174" s="42" t="s">
        <v>47</v>
      </c>
      <c r="F174" s="43">
        <v>200</v>
      </c>
      <c r="G174" s="43">
        <v>0.1</v>
      </c>
      <c r="H174" s="43">
        <v>0</v>
      </c>
      <c r="I174" s="43">
        <v>15</v>
      </c>
      <c r="J174" s="43">
        <v>61</v>
      </c>
      <c r="K174" s="44" t="s">
        <v>48</v>
      </c>
      <c r="L174" s="43">
        <v>3.53</v>
      </c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 t="s">
        <v>49</v>
      </c>
      <c r="F176" s="43">
        <v>30</v>
      </c>
      <c r="G176" s="43">
        <v>3.8</v>
      </c>
      <c r="H176" s="43">
        <v>0.4</v>
      </c>
      <c r="I176" s="43">
        <v>24.8</v>
      </c>
      <c r="J176" s="43">
        <v>113</v>
      </c>
      <c r="K176" s="44"/>
      <c r="L176" s="43">
        <v>3.6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445</v>
      </c>
      <c r="G179" s="19">
        <f t="shared" ref="G179:J179" si="72">SUM(G170:G178)</f>
        <v>21.150000000000002</v>
      </c>
      <c r="H179" s="19">
        <f t="shared" si="72"/>
        <v>27.9</v>
      </c>
      <c r="I179" s="19">
        <f t="shared" si="72"/>
        <v>98.899999999999991</v>
      </c>
      <c r="J179" s="19">
        <f t="shared" si="72"/>
        <v>739.02</v>
      </c>
      <c r="K179" s="25"/>
      <c r="L179" s="19">
        <f t="shared" ref="L179" si="73">SUM(L170:L178)</f>
        <v>65.12</v>
      </c>
    </row>
    <row r="180" spans="1:12" ht="15" x14ac:dyDescent="0.2">
      <c r="A180" s="29">
        <f>A161</f>
        <v>2</v>
      </c>
      <c r="B180" s="30">
        <f>B161</f>
        <v>4</v>
      </c>
      <c r="C180" s="51" t="s">
        <v>4</v>
      </c>
      <c r="D180" s="52"/>
      <c r="E180" s="31"/>
      <c r="F180" s="32">
        <f>F169+F179</f>
        <v>950</v>
      </c>
      <c r="G180" s="32">
        <f t="shared" ref="G180" si="74">G169+G179</f>
        <v>43.95</v>
      </c>
      <c r="H180" s="32">
        <f t="shared" ref="H180" si="75">H169+H179</f>
        <v>61.3</v>
      </c>
      <c r="I180" s="32">
        <f t="shared" ref="I180" si="76">I169+I179</f>
        <v>204.7</v>
      </c>
      <c r="J180" s="32">
        <f t="shared" ref="J180:L180" si="77">J169+J179</f>
        <v>1537.02</v>
      </c>
      <c r="K180" s="32"/>
      <c r="L180" s="32">
        <f t="shared" si="77"/>
        <v>128.49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21</v>
      </c>
      <c r="E181" s="39" t="s">
        <v>70</v>
      </c>
      <c r="F181" s="40">
        <v>60</v>
      </c>
      <c r="G181" s="40">
        <v>14.08</v>
      </c>
      <c r="H181" s="40">
        <v>3.44</v>
      </c>
      <c r="I181" s="40">
        <v>5.12</v>
      </c>
      <c r="J181" s="40">
        <v>147.19999999999999</v>
      </c>
      <c r="K181" s="41" t="s">
        <v>73</v>
      </c>
      <c r="L181" s="40">
        <v>34.369999999999997</v>
      </c>
    </row>
    <row r="182" spans="1:12" ht="15" x14ac:dyDescent="0.25">
      <c r="A182" s="23"/>
      <c r="B182" s="15"/>
      <c r="C182" s="11"/>
      <c r="D182" s="6"/>
      <c r="E182" s="42" t="s">
        <v>97</v>
      </c>
      <c r="F182" s="43">
        <v>100</v>
      </c>
      <c r="G182" s="43">
        <v>0.27</v>
      </c>
      <c r="H182" s="43">
        <v>2.52</v>
      </c>
      <c r="I182" s="43">
        <v>1.1200000000000001</v>
      </c>
      <c r="J182" s="43">
        <v>34.6</v>
      </c>
      <c r="K182" s="44" t="s">
        <v>99</v>
      </c>
      <c r="L182" s="43">
        <v>8.8800000000000008</v>
      </c>
    </row>
    <row r="183" spans="1:12" ht="15" x14ac:dyDescent="0.25">
      <c r="A183" s="23"/>
      <c r="B183" s="15"/>
      <c r="C183" s="11"/>
      <c r="D183" s="7" t="s">
        <v>22</v>
      </c>
      <c r="E183" s="42" t="s">
        <v>98</v>
      </c>
      <c r="F183" s="43">
        <v>200</v>
      </c>
      <c r="G183" s="43">
        <v>0.6</v>
      </c>
      <c r="H183" s="43">
        <v>0</v>
      </c>
      <c r="I183" s="43">
        <v>23.3</v>
      </c>
      <c r="J183" s="43">
        <v>96</v>
      </c>
      <c r="K183" s="44" t="s">
        <v>80</v>
      </c>
      <c r="L183" s="43">
        <v>7.46</v>
      </c>
    </row>
    <row r="184" spans="1:12" ht="15" x14ac:dyDescent="0.25">
      <c r="A184" s="23"/>
      <c r="B184" s="15"/>
      <c r="C184" s="11"/>
      <c r="D184" s="7" t="s">
        <v>23</v>
      </c>
      <c r="E184" s="42" t="s">
        <v>49</v>
      </c>
      <c r="F184" s="43">
        <v>30</v>
      </c>
      <c r="G184" s="43">
        <v>3.8</v>
      </c>
      <c r="H184" s="43">
        <v>0.4</v>
      </c>
      <c r="I184" s="43">
        <v>24.8</v>
      </c>
      <c r="J184" s="43">
        <v>113</v>
      </c>
      <c r="K184" s="44"/>
      <c r="L184" s="43">
        <v>3.6</v>
      </c>
    </row>
    <row r="185" spans="1:12" ht="15" x14ac:dyDescent="0.25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SUM(F181:F187)</f>
        <v>390</v>
      </c>
      <c r="G188" s="19">
        <f t="shared" ref="G188:J188" si="78">SUM(G181:G187)</f>
        <v>18.75</v>
      </c>
      <c r="H188" s="19">
        <f t="shared" si="78"/>
        <v>6.36</v>
      </c>
      <c r="I188" s="19">
        <f t="shared" si="78"/>
        <v>54.34</v>
      </c>
      <c r="J188" s="19">
        <f t="shared" si="78"/>
        <v>390.79999999999995</v>
      </c>
      <c r="K188" s="25"/>
      <c r="L188" s="19">
        <f t="shared" ref="L188" si="79">SUM(L181:L187)</f>
        <v>54.31</v>
      </c>
    </row>
    <row r="189" spans="1:12" ht="15" x14ac:dyDescent="0.2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27</v>
      </c>
      <c r="E190" s="42" t="s">
        <v>88</v>
      </c>
      <c r="F190" s="43" t="s">
        <v>68</v>
      </c>
      <c r="G190" s="43">
        <v>2.4</v>
      </c>
      <c r="H190" s="43">
        <v>2.64</v>
      </c>
      <c r="I190" s="43">
        <v>6.72</v>
      </c>
      <c r="J190" s="43">
        <v>60.2</v>
      </c>
      <c r="K190" s="44" t="s">
        <v>89</v>
      </c>
      <c r="L190" s="43">
        <v>10.130000000000001</v>
      </c>
    </row>
    <row r="191" spans="1:12" ht="15" x14ac:dyDescent="0.25">
      <c r="A191" s="23"/>
      <c r="B191" s="15"/>
      <c r="C191" s="11"/>
      <c r="D191" s="7" t="s">
        <v>28</v>
      </c>
      <c r="E191" s="42" t="s">
        <v>70</v>
      </c>
      <c r="F191" s="43">
        <v>60</v>
      </c>
      <c r="G191" s="43">
        <v>14.08</v>
      </c>
      <c r="H191" s="43">
        <v>3.44</v>
      </c>
      <c r="I191" s="43">
        <v>5.12</v>
      </c>
      <c r="J191" s="43">
        <v>147.19999999999999</v>
      </c>
      <c r="K191" s="44" t="s">
        <v>73</v>
      </c>
      <c r="L191" s="43">
        <v>34.369999999999997</v>
      </c>
    </row>
    <row r="192" spans="1:12" ht="15" x14ac:dyDescent="0.25">
      <c r="A192" s="23"/>
      <c r="B192" s="15"/>
      <c r="C192" s="11"/>
      <c r="D192" s="7" t="s">
        <v>29</v>
      </c>
      <c r="E192" s="42" t="s">
        <v>97</v>
      </c>
      <c r="F192" s="43">
        <v>100</v>
      </c>
      <c r="G192" s="43">
        <v>0.27</v>
      </c>
      <c r="H192" s="43">
        <v>2.52</v>
      </c>
      <c r="I192" s="43">
        <v>1.1200000000000001</v>
      </c>
      <c r="J192" s="43">
        <v>34.6</v>
      </c>
      <c r="K192" s="44" t="s">
        <v>99</v>
      </c>
      <c r="L192" s="43">
        <v>8.8800000000000008</v>
      </c>
    </row>
    <row r="193" spans="1:12" ht="15" x14ac:dyDescent="0.25">
      <c r="A193" s="23"/>
      <c r="B193" s="15"/>
      <c r="C193" s="11"/>
      <c r="D193" s="7" t="s">
        <v>30</v>
      </c>
      <c r="E193" s="42" t="s">
        <v>98</v>
      </c>
      <c r="F193" s="43">
        <v>200</v>
      </c>
      <c r="G193" s="43">
        <v>0.6</v>
      </c>
      <c r="H193" s="43">
        <v>0</v>
      </c>
      <c r="I193" s="43">
        <v>23.3</v>
      </c>
      <c r="J193" s="43">
        <v>96</v>
      </c>
      <c r="K193" s="44" t="s">
        <v>80</v>
      </c>
      <c r="L193" s="43">
        <v>7.46</v>
      </c>
    </row>
    <row r="194" spans="1:12" ht="15" x14ac:dyDescent="0.2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32</v>
      </c>
      <c r="E195" s="42" t="s">
        <v>49</v>
      </c>
      <c r="F195" s="43">
        <v>30</v>
      </c>
      <c r="G195" s="43">
        <v>3.8</v>
      </c>
      <c r="H195" s="43">
        <v>0.4</v>
      </c>
      <c r="I195" s="43">
        <v>24.8</v>
      </c>
      <c r="J195" s="43">
        <v>113</v>
      </c>
      <c r="K195" s="44"/>
      <c r="L195" s="43">
        <v>3.6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390</v>
      </c>
      <c r="G198" s="19">
        <f t="shared" ref="G198:J198" si="80">SUM(G189:G197)</f>
        <v>21.150000000000002</v>
      </c>
      <c r="H198" s="19">
        <f t="shared" si="80"/>
        <v>9</v>
      </c>
      <c r="I198" s="19">
        <f t="shared" si="80"/>
        <v>61.06</v>
      </c>
      <c r="J198" s="19">
        <f t="shared" si="80"/>
        <v>451</v>
      </c>
      <c r="K198" s="25"/>
      <c r="L198" s="19">
        <f t="shared" ref="L198" si="81">SUM(L189:L197)</f>
        <v>64.44</v>
      </c>
    </row>
    <row r="199" spans="1:12" ht="15" x14ac:dyDescent="0.2">
      <c r="A199" s="29">
        <f>A181</f>
        <v>2</v>
      </c>
      <c r="B199" s="30">
        <f>B181</f>
        <v>5</v>
      </c>
      <c r="C199" s="51" t="s">
        <v>4</v>
      </c>
      <c r="D199" s="52"/>
      <c r="E199" s="31"/>
      <c r="F199" s="32">
        <f>F188+F198</f>
        <v>780</v>
      </c>
      <c r="G199" s="32">
        <f t="shared" ref="G199" si="82">G188+G198</f>
        <v>39.900000000000006</v>
      </c>
      <c r="H199" s="32">
        <f t="shared" ref="H199" si="83">H188+H198</f>
        <v>15.36</v>
      </c>
      <c r="I199" s="32">
        <f t="shared" ref="I199" si="84">I188+I198</f>
        <v>115.4</v>
      </c>
      <c r="J199" s="32">
        <f t="shared" ref="J199:L199" si="85">J188+J198</f>
        <v>841.8</v>
      </c>
      <c r="K199" s="32"/>
      <c r="L199" s="32">
        <f t="shared" si="85"/>
        <v>118.75</v>
      </c>
    </row>
    <row r="200" spans="1:12" x14ac:dyDescent="0.2">
      <c r="A200" s="27"/>
      <c r="B200" s="28"/>
      <c r="C200" s="53" t="s">
        <v>5</v>
      </c>
      <c r="D200" s="53"/>
      <c r="E200" s="53"/>
      <c r="F200" s="34">
        <f>(F25+F44+F63+F83+F102+F121+F140+F160+F180+F199)/(IF(F25=0,0,1)+IF(F44=0,0,1)+IF(F63=0,0,1)+IF(F83=0,0,1)+IF(F102=0,0,1)+IF(F121=0,0,1)+IF(F140=0,0,1)+IF(F160=0,0,1)+IF(F180=0,0,1)+IF(F199=0,0,1))</f>
        <v>912.5</v>
      </c>
      <c r="G200" s="34">
        <f>(G25+G44+G63+G83+G102+G121+G140+G160+G180+G199)/(IF(G25=0,0,1)+IF(G44=0,0,1)+IF(G63=0,0,1)+IF(G83=0,0,1)+IF(G102=0,0,1)+IF(G121=0,0,1)+IF(G140=0,0,1)+IF(G160=0,0,1)+IF(G180=0,0,1)+IF(G199=0,0,1))</f>
        <v>43.823999999999998</v>
      </c>
      <c r="H200" s="34">
        <f>(H25+H44+H63+H83+H102+H121+H140+H160+H180+H199)/(IF(H25=0,0,1)+IF(H44=0,0,1)+IF(H63=0,0,1)+IF(H83=0,0,1)+IF(H102=0,0,1)+IF(H121=0,0,1)+IF(H140=0,0,1)+IF(H160=0,0,1)+IF(H180=0,0,1)+IF(H199=0,0,1))</f>
        <v>37.2988</v>
      </c>
      <c r="I200" s="34">
        <f>(I25+I44+I63+I83+I102+I121+I140+I160+I180+I199)/(IF(I25=0,0,1)+IF(I44=0,0,1)+IF(I63=0,0,1)+IF(I83=0,0,1)+IF(I102=0,0,1)+IF(I121=0,0,1)+IF(I140=0,0,1)+IF(I160=0,0,1)+IF(I180=0,0,1)+IF(I199=0,0,1))</f>
        <v>174.39099999999999</v>
      </c>
      <c r="J200" s="34">
        <f>(J25+J44+J63+J83+J102+J121+J140+J160+J180+J199)/(IF(J25=0,0,1)+IF(J44=0,0,1)+IF(J63=0,0,1)+IF(J83=0,0,1)+IF(J102=0,0,1)+IF(J121=0,0,1)+IF(J140=0,0,1)+IF(J160=0,0,1)+IF(J180=0,0,1)+IF(J199=0,0,1))</f>
        <v>1210.1659999999999</v>
      </c>
      <c r="K200" s="34"/>
      <c r="L200" s="34">
        <f>(L25+L44+L63+L83+L102+L121+L140+L160+L180+L199)/(IF(L25=0,0,1)+IF(L44=0,0,1)+IF(L63=0,0,1)+IF(L83=0,0,1)+IF(L102=0,0,1)+IF(L121=0,0,1)+IF(L140=0,0,1)+IF(L160=0,0,1)+IF(L180=0,0,1)+IF(L199=0,0,1))</f>
        <v>131.06199999999998</v>
      </c>
    </row>
  </sheetData>
  <sheetProtection sheet="1" objects="1" scenarios="1"/>
  <mergeCells count="14">
    <mergeCell ref="C1:E1"/>
    <mergeCell ref="H1:K1"/>
    <mergeCell ref="H2:K2"/>
    <mergeCell ref="C44:D44"/>
    <mergeCell ref="C63:D63"/>
    <mergeCell ref="C83:D83"/>
    <mergeCell ref="C102:D102"/>
    <mergeCell ref="C25:D25"/>
    <mergeCell ref="C200:E200"/>
    <mergeCell ref="C199:D199"/>
    <mergeCell ref="C121:D121"/>
    <mergeCell ref="C140:D140"/>
    <mergeCell ref="C160:D160"/>
    <mergeCell ref="C180:D18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2023-10-17T07:20:20Z</dcterms:modified>
</cp:coreProperties>
</file>